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5195" windowHeight="768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E46" i="1"/>
  <c r="E44"/>
  <c r="E42"/>
  <c r="E40"/>
  <c r="E38"/>
  <c r="E36"/>
  <c r="E34"/>
  <c r="E32"/>
  <c r="E24"/>
  <c r="E26"/>
  <c r="E47"/>
  <c r="E45"/>
  <c r="E43"/>
  <c r="E41"/>
  <c r="E39"/>
  <c r="E37"/>
  <c r="E35"/>
  <c r="E33"/>
  <c r="K10"/>
  <c r="K12"/>
  <c r="E27"/>
  <c r="E25"/>
  <c r="K8"/>
  <c r="K6"/>
  <c r="K4"/>
  <c r="K2"/>
  <c r="E21"/>
  <c r="E20"/>
  <c r="E19"/>
  <c r="E22" l="1"/>
</calcChain>
</file>

<file path=xl/sharedStrings.xml><?xml version="1.0" encoding="utf-8"?>
<sst xmlns="http://schemas.openxmlformats.org/spreadsheetml/2006/main" count="97" uniqueCount="31">
  <si>
    <t>Dátum</t>
  </si>
  <si>
    <t>Hostia</t>
  </si>
  <si>
    <t>Domáci</t>
  </si>
  <si>
    <t>Návšteva</t>
  </si>
  <si>
    <t>Deivid Team 2010</t>
  </si>
  <si>
    <t>Svit Golden Eagles</t>
  </si>
  <si>
    <t>BK Panon Symbi</t>
  </si>
  <si>
    <t>SKB Red Dragons Hanusovce</t>
  </si>
  <si>
    <t>BO BenDan GRENITZ</t>
  </si>
  <si>
    <t>Skupina</t>
  </si>
  <si>
    <t>A</t>
  </si>
  <si>
    <t>B</t>
  </si>
  <si>
    <t>BK Hadari Svaty Jur</t>
  </si>
  <si>
    <t>BC Nitra Camels</t>
  </si>
  <si>
    <t>trenchtown</t>
  </si>
  <si>
    <t>o 7.miesto</t>
  </si>
  <si>
    <t>o 5.miesto</t>
  </si>
  <si>
    <t>o 3.miesto</t>
  </si>
  <si>
    <t>finále</t>
  </si>
  <si>
    <t>Celková návštevnosť zápasov</t>
  </si>
  <si>
    <t>A-skupina</t>
  </si>
  <si>
    <t>B-skupina</t>
  </si>
  <si>
    <t>Priemerná návštevnosť zápasov</t>
  </si>
  <si>
    <t>Play-off</t>
  </si>
  <si>
    <t>SPOLU</t>
  </si>
  <si>
    <t>Návštevnosť na zápasoch jednotlivých tímov</t>
  </si>
  <si>
    <t>Priemer</t>
  </si>
  <si>
    <t>Celkom</t>
  </si>
  <si>
    <t>Návštevnosť 1. kola</t>
  </si>
  <si>
    <t>Návštevnosť 2. kola</t>
  </si>
  <si>
    <t>Návštevnosť 3. kola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</si>
</sst>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5" xfId="0" applyBorder="1"/>
    <xf numFmtId="0" fontId="1" fillId="0" borderId="15" xfId="0" applyFont="1" applyBorder="1"/>
    <xf numFmtId="0" fontId="2" fillId="0" borderId="15" xfId="0" applyFont="1" applyBorder="1"/>
    <xf numFmtId="1" fontId="0" fillId="0" borderId="7" xfId="0" applyNumberFormat="1" applyBorder="1"/>
    <xf numFmtId="1" fontId="0" fillId="0" borderId="9" xfId="0" applyNumberFormat="1" applyBorder="1"/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/>
    <xf numFmtId="0" fontId="1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" fontId="3" fillId="0" borderId="12" xfId="0" applyNumberFormat="1" applyFont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zoomScaleNormal="100" workbookViewId="0">
      <selection activeCell="E46" sqref="E46"/>
    </sheetView>
  </sheetViews>
  <sheetFormatPr defaultRowHeight="15"/>
  <cols>
    <col min="1" max="1" width="9.7109375" customWidth="1"/>
    <col min="2" max="3" width="25.7109375" customWidth="1"/>
    <col min="4" max="4" width="10.7109375" customWidth="1"/>
    <col min="5" max="5" width="9.7109375" customWidth="1"/>
  </cols>
  <sheetData>
    <row r="1" spans="1:11" ht="15.75" thickBot="1">
      <c r="A1" s="4" t="s">
        <v>0</v>
      </c>
      <c r="B1" s="5" t="s">
        <v>1</v>
      </c>
      <c r="C1" s="5" t="s">
        <v>2</v>
      </c>
      <c r="D1" s="5" t="s">
        <v>9</v>
      </c>
      <c r="E1" s="6" t="s">
        <v>3</v>
      </c>
    </row>
    <row r="2" spans="1:11">
      <c r="A2" s="7">
        <v>41508</v>
      </c>
      <c r="B2" s="3" t="s">
        <v>4</v>
      </c>
      <c r="C2" s="3" t="s">
        <v>5</v>
      </c>
      <c r="D2" s="2" t="s">
        <v>10</v>
      </c>
      <c r="E2" s="17">
        <v>6828</v>
      </c>
      <c r="F2" s="41" t="s">
        <v>28</v>
      </c>
      <c r="G2" s="26"/>
      <c r="H2" s="26"/>
      <c r="I2" s="26"/>
      <c r="J2" s="26" t="s">
        <v>26</v>
      </c>
      <c r="K2" s="27">
        <f>AVERAGE(E2,E3,E4,E5)</f>
        <v>4642.75</v>
      </c>
    </row>
    <row r="3" spans="1:11">
      <c r="A3" s="7">
        <v>41508</v>
      </c>
      <c r="B3" s="3" t="s">
        <v>6</v>
      </c>
      <c r="C3" s="3" t="s">
        <v>7</v>
      </c>
      <c r="D3" s="2" t="s">
        <v>10</v>
      </c>
      <c r="E3" s="18">
        <v>3057</v>
      </c>
      <c r="F3" s="43"/>
      <c r="G3" s="21"/>
      <c r="H3" s="21"/>
      <c r="I3" s="21"/>
      <c r="J3" s="21"/>
      <c r="K3" s="28"/>
    </row>
    <row r="4" spans="1:11">
      <c r="A4" s="7">
        <v>41508</v>
      </c>
      <c r="B4" s="3" t="s">
        <v>8</v>
      </c>
      <c r="C4" s="3" t="s">
        <v>12</v>
      </c>
      <c r="D4" s="2" t="s">
        <v>11</v>
      </c>
      <c r="E4" s="16">
        <v>3786</v>
      </c>
      <c r="F4" s="43"/>
      <c r="G4" s="21"/>
      <c r="H4" s="21"/>
      <c r="I4" s="21"/>
      <c r="J4" s="21" t="s">
        <v>27</v>
      </c>
      <c r="K4" s="29">
        <f>SUM(E2,E3,E4,E5)</f>
        <v>18571</v>
      </c>
    </row>
    <row r="5" spans="1:11" ht="15.75" thickBot="1">
      <c r="A5" s="7">
        <v>41508</v>
      </c>
      <c r="B5" s="3" t="s">
        <v>13</v>
      </c>
      <c r="C5" s="3" t="s">
        <v>14</v>
      </c>
      <c r="D5" s="2" t="s">
        <v>11</v>
      </c>
      <c r="E5" s="16">
        <v>4900</v>
      </c>
      <c r="F5" s="42"/>
      <c r="G5" s="22"/>
      <c r="H5" s="22"/>
      <c r="I5" s="22"/>
      <c r="J5" s="22"/>
      <c r="K5" s="30"/>
    </row>
    <row r="6" spans="1:11">
      <c r="A6" s="7">
        <v>41515</v>
      </c>
      <c r="B6" s="3" t="s">
        <v>4</v>
      </c>
      <c r="C6" s="3" t="s">
        <v>6</v>
      </c>
      <c r="D6" s="2" t="s">
        <v>10</v>
      </c>
      <c r="E6" s="17">
        <v>4125</v>
      </c>
      <c r="F6" s="41" t="s">
        <v>29</v>
      </c>
      <c r="G6" s="26"/>
      <c r="H6" s="26"/>
      <c r="I6" s="26"/>
      <c r="J6" s="26" t="s">
        <v>26</v>
      </c>
      <c r="K6" s="31">
        <f>AVERAGE(E6,E7,E8,E9)</f>
        <v>2672.25</v>
      </c>
    </row>
    <row r="7" spans="1:11">
      <c r="A7" s="7">
        <v>41515</v>
      </c>
      <c r="B7" s="3" t="s">
        <v>7</v>
      </c>
      <c r="C7" s="3" t="s">
        <v>5</v>
      </c>
      <c r="D7" s="2" t="s">
        <v>10</v>
      </c>
      <c r="E7" s="18">
        <v>1750</v>
      </c>
      <c r="F7" s="43"/>
      <c r="G7" s="21"/>
      <c r="H7" s="21"/>
      <c r="I7" s="21"/>
      <c r="J7" s="21"/>
      <c r="K7" s="32"/>
    </row>
    <row r="8" spans="1:11">
      <c r="A8" s="7">
        <v>41515</v>
      </c>
      <c r="B8" s="3" t="s">
        <v>8</v>
      </c>
      <c r="C8" s="3" t="s">
        <v>13</v>
      </c>
      <c r="D8" s="2" t="s">
        <v>11</v>
      </c>
      <c r="E8" s="16">
        <v>2313</v>
      </c>
      <c r="F8" s="43"/>
      <c r="G8" s="21"/>
      <c r="H8" s="21"/>
      <c r="I8" s="21"/>
      <c r="J8" s="21" t="s">
        <v>27</v>
      </c>
      <c r="K8" s="33">
        <f>SUM(E6,E7,E8,E9)</f>
        <v>10689</v>
      </c>
    </row>
    <row r="9" spans="1:11" ht="15.75" thickBot="1">
      <c r="A9" s="7">
        <v>41515</v>
      </c>
      <c r="B9" s="3" t="s">
        <v>14</v>
      </c>
      <c r="C9" s="3" t="s">
        <v>12</v>
      </c>
      <c r="D9" s="2" t="s">
        <v>11</v>
      </c>
      <c r="E9" s="16">
        <v>2501</v>
      </c>
      <c r="F9" s="42"/>
      <c r="G9" s="22"/>
      <c r="H9" s="22"/>
      <c r="I9" s="22"/>
      <c r="J9" s="22"/>
      <c r="K9" s="34"/>
    </row>
    <row r="10" spans="1:11">
      <c r="A10" s="7">
        <v>41522</v>
      </c>
      <c r="B10" s="3" t="s">
        <v>7</v>
      </c>
      <c r="C10" s="3" t="s">
        <v>4</v>
      </c>
      <c r="D10" s="2" t="s">
        <v>10</v>
      </c>
      <c r="E10" s="18">
        <v>1255</v>
      </c>
      <c r="F10" s="41" t="s">
        <v>30</v>
      </c>
      <c r="G10" s="26"/>
      <c r="H10" s="26"/>
      <c r="I10" s="26"/>
      <c r="J10" s="26" t="s">
        <v>26</v>
      </c>
      <c r="K10" s="23">
        <f>AVERAGE(E10,E11,E12,E13)</f>
        <v>2240</v>
      </c>
    </row>
    <row r="11" spans="1:11">
      <c r="A11" s="7">
        <v>41522</v>
      </c>
      <c r="B11" s="3" t="s">
        <v>5</v>
      </c>
      <c r="C11" s="3" t="s">
        <v>6</v>
      </c>
      <c r="D11" s="2" t="s">
        <v>10</v>
      </c>
      <c r="E11" s="16">
        <v>3065</v>
      </c>
      <c r="F11" s="43"/>
      <c r="G11" s="21"/>
      <c r="H11" s="21"/>
      <c r="I11" s="21"/>
      <c r="J11" s="21"/>
      <c r="K11" s="24"/>
    </row>
    <row r="12" spans="1:11">
      <c r="A12" s="7">
        <v>41522</v>
      </c>
      <c r="B12" s="3" t="s">
        <v>14</v>
      </c>
      <c r="C12" s="3" t="s">
        <v>8</v>
      </c>
      <c r="D12" s="2" t="s">
        <v>11</v>
      </c>
      <c r="E12" s="16">
        <v>1331</v>
      </c>
      <c r="F12" s="43"/>
      <c r="G12" s="21"/>
      <c r="H12" s="21"/>
      <c r="I12" s="21"/>
      <c r="J12" s="21" t="s">
        <v>27</v>
      </c>
      <c r="K12" s="24">
        <f>SUM(E10,E11,E12,E13)</f>
        <v>8960</v>
      </c>
    </row>
    <row r="13" spans="1:11" ht="15.75" thickBot="1">
      <c r="A13" s="7">
        <v>41522</v>
      </c>
      <c r="B13" s="3" t="s">
        <v>12</v>
      </c>
      <c r="C13" s="3" t="s">
        <v>13</v>
      </c>
      <c r="D13" s="2" t="s">
        <v>11</v>
      </c>
      <c r="E13" s="17">
        <v>3309</v>
      </c>
      <c r="F13" s="42"/>
      <c r="G13" s="22"/>
      <c r="H13" s="22"/>
      <c r="I13" s="22"/>
      <c r="J13" s="22"/>
      <c r="K13" s="25"/>
    </row>
    <row r="14" spans="1:11">
      <c r="A14" s="7">
        <v>41529</v>
      </c>
      <c r="B14" s="3" t="s">
        <v>8</v>
      </c>
      <c r="C14" s="3" t="s">
        <v>7</v>
      </c>
      <c r="D14" s="2" t="s">
        <v>15</v>
      </c>
      <c r="E14" s="44">
        <v>2083</v>
      </c>
    </row>
    <row r="15" spans="1:11">
      <c r="A15" s="7">
        <v>41529</v>
      </c>
      <c r="B15" s="3" t="s">
        <v>4</v>
      </c>
      <c r="C15" s="3" t="s">
        <v>12</v>
      </c>
      <c r="D15" s="2" t="s">
        <v>16</v>
      </c>
      <c r="E15" s="45">
        <v>6580</v>
      </c>
    </row>
    <row r="16" spans="1:11">
      <c r="A16" s="7">
        <v>41529</v>
      </c>
      <c r="B16" s="3" t="s">
        <v>5</v>
      </c>
      <c r="C16" s="3" t="s">
        <v>13</v>
      </c>
      <c r="D16" s="2" t="s">
        <v>17</v>
      </c>
      <c r="E16" s="8">
        <v>3575</v>
      </c>
    </row>
    <row r="17" spans="1:5" ht="15.75" thickBot="1">
      <c r="A17" s="9">
        <v>41529</v>
      </c>
      <c r="B17" s="10" t="s">
        <v>6</v>
      </c>
      <c r="C17" s="10" t="s">
        <v>14</v>
      </c>
      <c r="D17" s="11" t="s">
        <v>18</v>
      </c>
      <c r="E17" s="12">
        <v>6453</v>
      </c>
    </row>
    <row r="18" spans="1:5" ht="15.75" thickBot="1">
      <c r="A18" s="1"/>
    </row>
    <row r="19" spans="1:5">
      <c r="A19" s="41" t="s">
        <v>19</v>
      </c>
      <c r="B19" s="26"/>
      <c r="C19" s="26"/>
      <c r="D19" s="5" t="s">
        <v>20</v>
      </c>
      <c r="E19" s="13">
        <f>SUM(E2,E3,E6,E7,E10, E11)</f>
        <v>20080</v>
      </c>
    </row>
    <row r="20" spans="1:5">
      <c r="A20" s="43"/>
      <c r="B20" s="21"/>
      <c r="C20" s="21"/>
      <c r="D20" s="2" t="s">
        <v>21</v>
      </c>
      <c r="E20" s="8">
        <f>SUM(E4,E5,E8,E9,E12,E13)</f>
        <v>18140</v>
      </c>
    </row>
    <row r="21" spans="1:5">
      <c r="A21" s="43"/>
      <c r="B21" s="21"/>
      <c r="C21" s="21"/>
      <c r="D21" s="2" t="s">
        <v>23</v>
      </c>
      <c r="E21" s="8">
        <f>SUM(E14, E15, E16, E17)</f>
        <v>18691</v>
      </c>
    </row>
    <row r="22" spans="1:5" ht="16.5" thickBot="1">
      <c r="A22" s="42"/>
      <c r="B22" s="22"/>
      <c r="C22" s="22"/>
      <c r="D22" s="46" t="s">
        <v>24</v>
      </c>
      <c r="E22" s="47">
        <f>SUM(E19, E20, E21)</f>
        <v>56911</v>
      </c>
    </row>
    <row r="23" spans="1:5" ht="15.75" thickBot="1"/>
    <row r="24" spans="1:5">
      <c r="A24" s="41" t="s">
        <v>22</v>
      </c>
      <c r="B24" s="26"/>
      <c r="C24" s="26"/>
      <c r="D24" s="5" t="s">
        <v>20</v>
      </c>
      <c r="E24" s="19">
        <f>AVERAGE(E2,E3,E6,E7,E10,E11)</f>
        <v>3346.6666666666665</v>
      </c>
    </row>
    <row r="25" spans="1:5">
      <c r="A25" s="43"/>
      <c r="B25" s="21"/>
      <c r="C25" s="21"/>
      <c r="D25" s="2" t="s">
        <v>21</v>
      </c>
      <c r="E25" s="20">
        <f>AVERAGE(E4,E5,E8,E9,E12,E13)</f>
        <v>3023.3333333333335</v>
      </c>
    </row>
    <row r="26" spans="1:5">
      <c r="A26" s="43"/>
      <c r="B26" s="21"/>
      <c r="C26" s="21"/>
      <c r="D26" s="2" t="s">
        <v>23</v>
      </c>
      <c r="E26" s="20">
        <f>AVERAGE(E14,E15,E16,E17)</f>
        <v>4672.75</v>
      </c>
    </row>
    <row r="27" spans="1:5" ht="16.5" thickBot="1">
      <c r="A27" s="42"/>
      <c r="B27" s="22"/>
      <c r="C27" s="22"/>
      <c r="D27" s="46" t="s">
        <v>24</v>
      </c>
      <c r="E27" s="48">
        <f>AVERAGE(E2,E3,E4,E5,E6,E7,E8,E9,E10,E11,E12,E13)</f>
        <v>3185</v>
      </c>
    </row>
    <row r="28" spans="1:5" ht="15.75" thickBot="1"/>
    <row r="29" spans="1:5">
      <c r="A29" s="35" t="s">
        <v>25</v>
      </c>
      <c r="B29" s="36"/>
      <c r="C29" s="36"/>
      <c r="D29" s="36"/>
      <c r="E29" s="37"/>
    </row>
    <row r="30" spans="1:5">
      <c r="A30" s="38"/>
      <c r="B30" s="39"/>
      <c r="C30" s="39"/>
      <c r="D30" s="39"/>
      <c r="E30" s="40"/>
    </row>
    <row r="31" spans="1:5" ht="15.75" thickBot="1">
      <c r="A31" s="38"/>
      <c r="B31" s="39"/>
      <c r="C31" s="39"/>
      <c r="D31" s="39"/>
      <c r="E31" s="40"/>
    </row>
    <row r="32" spans="1:5">
      <c r="A32" s="41" t="s">
        <v>13</v>
      </c>
      <c r="B32" s="26"/>
      <c r="C32" s="26"/>
      <c r="D32" s="14" t="s">
        <v>26</v>
      </c>
      <c r="E32" s="19">
        <f>AVERAGE(E16,E13,E8,E5)</f>
        <v>3524.25</v>
      </c>
    </row>
    <row r="33" spans="1:5" ht="15.75" thickBot="1">
      <c r="A33" s="42"/>
      <c r="B33" s="22"/>
      <c r="C33" s="22"/>
      <c r="D33" s="15" t="s">
        <v>27</v>
      </c>
      <c r="E33" s="12">
        <f>SUM(E5, E8, E13,E16)</f>
        <v>14097</v>
      </c>
    </row>
    <row r="34" spans="1:5">
      <c r="A34" s="41" t="s">
        <v>12</v>
      </c>
      <c r="B34" s="26"/>
      <c r="C34" s="26"/>
      <c r="D34" s="14" t="s">
        <v>26</v>
      </c>
      <c r="E34" s="13">
        <f>AVERAGE(E4,E9,E13,E15)</f>
        <v>4044</v>
      </c>
    </row>
    <row r="35" spans="1:5" ht="15.75" thickBot="1">
      <c r="A35" s="42"/>
      <c r="B35" s="22"/>
      <c r="C35" s="22"/>
      <c r="D35" s="15" t="s">
        <v>27</v>
      </c>
      <c r="E35" s="12">
        <f>SUM(E4, E9, E13,E15)</f>
        <v>16176</v>
      </c>
    </row>
    <row r="36" spans="1:5">
      <c r="A36" s="41" t="s">
        <v>6</v>
      </c>
      <c r="B36" s="26"/>
      <c r="C36" s="26"/>
      <c r="D36" s="14" t="s">
        <v>26</v>
      </c>
      <c r="E36" s="13">
        <f>AVERAGE(E3,E6,E11,E17)</f>
        <v>4175</v>
      </c>
    </row>
    <row r="37" spans="1:5" ht="15.75" thickBot="1">
      <c r="A37" s="42"/>
      <c r="B37" s="22"/>
      <c r="C37" s="22"/>
      <c r="D37" s="15" t="s">
        <v>27</v>
      </c>
      <c r="E37" s="12">
        <f>SUM(E3, E6, E11,E17)</f>
        <v>16700</v>
      </c>
    </row>
    <row r="38" spans="1:5">
      <c r="A38" s="41" t="s">
        <v>8</v>
      </c>
      <c r="B38" s="26"/>
      <c r="C38" s="26"/>
      <c r="D38" s="14" t="s">
        <v>26</v>
      </c>
      <c r="E38" s="19">
        <f>AVERAGE(E4,E8,E12,E14)</f>
        <v>2378.25</v>
      </c>
    </row>
    <row r="39" spans="1:5" ht="15.75" thickBot="1">
      <c r="A39" s="42"/>
      <c r="B39" s="22"/>
      <c r="C39" s="22"/>
      <c r="D39" s="15" t="s">
        <v>27</v>
      </c>
      <c r="E39" s="12">
        <f>SUM(E4, E8, E12,E14)</f>
        <v>9513</v>
      </c>
    </row>
    <row r="40" spans="1:5">
      <c r="A40" s="41" t="s">
        <v>4</v>
      </c>
      <c r="B40" s="26"/>
      <c r="C40" s="26"/>
      <c r="D40" s="14" t="s">
        <v>26</v>
      </c>
      <c r="E40" s="13">
        <f>AVERAGE(E2,E6,E10,E15)</f>
        <v>4697</v>
      </c>
    </row>
    <row r="41" spans="1:5" ht="15.75" thickBot="1">
      <c r="A41" s="42"/>
      <c r="B41" s="22"/>
      <c r="C41" s="22"/>
      <c r="D41" s="15" t="s">
        <v>27</v>
      </c>
      <c r="E41" s="12">
        <f>SUM(E2, E6, E10,E15)</f>
        <v>18788</v>
      </c>
    </row>
    <row r="42" spans="1:5">
      <c r="A42" s="41" t="s">
        <v>7</v>
      </c>
      <c r="B42" s="26"/>
      <c r="C42" s="26"/>
      <c r="D42" s="14" t="s">
        <v>26</v>
      </c>
      <c r="E42" s="19">
        <f>AVERAGE(E3,E7,E10,E14)</f>
        <v>2036.25</v>
      </c>
    </row>
    <row r="43" spans="1:5" ht="15.75" thickBot="1">
      <c r="A43" s="42"/>
      <c r="B43" s="22"/>
      <c r="C43" s="22"/>
      <c r="D43" s="15" t="s">
        <v>27</v>
      </c>
      <c r="E43" s="12">
        <f>SUM(E3, E7, E10,E14)</f>
        <v>8145</v>
      </c>
    </row>
    <row r="44" spans="1:5">
      <c r="A44" s="41" t="s">
        <v>5</v>
      </c>
      <c r="B44" s="26"/>
      <c r="C44" s="26"/>
      <c r="D44" s="14" t="s">
        <v>26</v>
      </c>
      <c r="E44" s="19">
        <f>AVERAGE(E2,E7,E11,E16)</f>
        <v>3804.5</v>
      </c>
    </row>
    <row r="45" spans="1:5" ht="15.75" thickBot="1">
      <c r="A45" s="42"/>
      <c r="B45" s="22"/>
      <c r="C45" s="22"/>
      <c r="D45" s="15" t="s">
        <v>27</v>
      </c>
      <c r="E45" s="12">
        <f>SUM(E2, E7, E11,E16)</f>
        <v>15218</v>
      </c>
    </row>
    <row r="46" spans="1:5">
      <c r="A46" s="41" t="s">
        <v>14</v>
      </c>
      <c r="B46" s="26"/>
      <c r="C46" s="26"/>
      <c r="D46" s="14" t="s">
        <v>26</v>
      </c>
      <c r="E46" s="19">
        <f>AVERAGE(E5,E9,E12,E17)</f>
        <v>3796.25</v>
      </c>
    </row>
    <row r="47" spans="1:5" ht="15.75" thickBot="1">
      <c r="A47" s="42"/>
      <c r="B47" s="22"/>
      <c r="C47" s="22"/>
      <c r="D47" s="15" t="s">
        <v>27</v>
      </c>
      <c r="E47" s="12">
        <f>SUM(E5, E9, E12,E17)</f>
        <v>15185</v>
      </c>
    </row>
  </sheetData>
  <mergeCells count="26">
    <mergeCell ref="A46:C47"/>
    <mergeCell ref="A34:C35"/>
    <mergeCell ref="A36:C37"/>
    <mergeCell ref="A38:C39"/>
    <mergeCell ref="A40:C41"/>
    <mergeCell ref="A42:C43"/>
    <mergeCell ref="A44:C45"/>
    <mergeCell ref="A29:E31"/>
    <mergeCell ref="A32:C33"/>
    <mergeCell ref="A19:C22"/>
    <mergeCell ref="A24:C27"/>
    <mergeCell ref="F2:I5"/>
    <mergeCell ref="F10:I13"/>
    <mergeCell ref="F6:I9"/>
    <mergeCell ref="J12:J13"/>
    <mergeCell ref="K10:K11"/>
    <mergeCell ref="K12:K13"/>
    <mergeCell ref="J2:J3"/>
    <mergeCell ref="J4:J5"/>
    <mergeCell ref="K2:K3"/>
    <mergeCell ref="K4:K5"/>
    <mergeCell ref="J6:J7"/>
    <mergeCell ref="K6:K7"/>
    <mergeCell ref="J8:J9"/>
    <mergeCell ref="K8:K9"/>
    <mergeCell ref="J10:J11"/>
  </mergeCells>
  <pageMargins left="0.7" right="0.7" top="0.75" bottom="0.75" header="0.3" footer="0.3"/>
  <pageSetup paperSize="9" orientation="portrait" horizontalDpi="0" verticalDpi="0" r:id="rId1"/>
  <ignoredErrors>
    <ignoredError sqref="K4 K6 K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rodina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Beatka</dc:creator>
  <cp:lastModifiedBy>Beatka</cp:lastModifiedBy>
  <dcterms:created xsi:type="dcterms:W3CDTF">2013-08-24T17:44:57Z</dcterms:created>
  <dcterms:modified xsi:type="dcterms:W3CDTF">2013-09-12T18:12:28Z</dcterms:modified>
</cp:coreProperties>
</file>